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</sheets>
  <definedNames>
    <definedName name="_xlnm._FilterDatabase" localSheetId="0" hidden="1">Foglio1!$A$2:$S$39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9" i="1" l="1"/>
  <c r="M39" i="1" l="1"/>
</calcChain>
</file>

<file path=xl/sharedStrings.xml><?xml version="1.0" encoding="utf-8"?>
<sst xmlns="http://schemas.openxmlformats.org/spreadsheetml/2006/main" count="560" uniqueCount="171">
  <si>
    <t>SIZE</t>
  </si>
  <si>
    <t>QTY</t>
  </si>
  <si>
    <t>RETAIL PRICE</t>
  </si>
  <si>
    <t>RETAIL AMOUNT</t>
  </si>
  <si>
    <t>8059874153</t>
  </si>
  <si>
    <t>8059874161</t>
  </si>
  <si>
    <t>8066916341</t>
  </si>
  <si>
    <t>8066916350</t>
  </si>
  <si>
    <t>8066916368</t>
  </si>
  <si>
    <t>8066876331</t>
  </si>
  <si>
    <t>8066880410</t>
  </si>
  <si>
    <t>8066916511</t>
  </si>
  <si>
    <t>8066916520</t>
  </si>
  <si>
    <t>8066916538</t>
  </si>
  <si>
    <t>8067577613</t>
  </si>
  <si>
    <t>8067577621</t>
  </si>
  <si>
    <t>8067578750</t>
  </si>
  <si>
    <t>8067329172</t>
  </si>
  <si>
    <t>8067329181</t>
  </si>
  <si>
    <t>8067329199</t>
  </si>
  <si>
    <t>8080614676</t>
  </si>
  <si>
    <t>8099848066</t>
  </si>
  <si>
    <t>8099848074</t>
  </si>
  <si>
    <t>8099848082</t>
  </si>
  <si>
    <t>8099848091</t>
  </si>
  <si>
    <t>8099848104</t>
  </si>
  <si>
    <t>8099848112</t>
  </si>
  <si>
    <t>8098544381</t>
  </si>
  <si>
    <t>8098544390</t>
  </si>
  <si>
    <t>8098545001</t>
  </si>
  <si>
    <t>8093661690</t>
  </si>
  <si>
    <t>8093661703</t>
  </si>
  <si>
    <t>8094046140</t>
  </si>
  <si>
    <t>8102174331</t>
  </si>
  <si>
    <t>8102174349</t>
  </si>
  <si>
    <t>8102160496</t>
  </si>
  <si>
    <t>8102158343</t>
  </si>
  <si>
    <t>8102932154</t>
  </si>
  <si>
    <t>8102929684</t>
  </si>
  <si>
    <t>8102929692</t>
  </si>
  <si>
    <t>BALENCIAGA</t>
  </si>
  <si>
    <t>359909</t>
  </si>
  <si>
    <t>393452</t>
  </si>
  <si>
    <t>393515</t>
  </si>
  <si>
    <t>403715</t>
  </si>
  <si>
    <t>403716</t>
  </si>
  <si>
    <t>403731</t>
  </si>
  <si>
    <t>403732</t>
  </si>
  <si>
    <t>403734</t>
  </si>
  <si>
    <t>508465</t>
  </si>
  <si>
    <t>570792</t>
  </si>
  <si>
    <t>612965</t>
  </si>
  <si>
    <t>620941</t>
  </si>
  <si>
    <t>620973</t>
  </si>
  <si>
    <t>681314</t>
  </si>
  <si>
    <t>691259</t>
  </si>
  <si>
    <t>TKH06</t>
  </si>
  <si>
    <t>TOH14</t>
  </si>
  <si>
    <t>TOH13</t>
  </si>
  <si>
    <t>TWB04</t>
  </si>
  <si>
    <t>TJVK4</t>
  </si>
  <si>
    <t>THV84</t>
  </si>
  <si>
    <t>TKVC1</t>
  </si>
  <si>
    <t>TIVD5</t>
  </si>
  <si>
    <t>TIV45</t>
  </si>
  <si>
    <t>TLVH2</t>
  </si>
  <si>
    <t>TLVH4</t>
  </si>
  <si>
    <t>TLP03</t>
  </si>
  <si>
    <t>1000</t>
  </si>
  <si>
    <t>8065</t>
  </si>
  <si>
    <t>6456</t>
  </si>
  <si>
    <t>1465</t>
  </si>
  <si>
    <t>4773</t>
  </si>
  <si>
    <t>4090</t>
  </si>
  <si>
    <t>1060</t>
  </si>
  <si>
    <t>9000</t>
  </si>
  <si>
    <t>4850</t>
  </si>
  <si>
    <t>5621</t>
  </si>
  <si>
    <t>6811</t>
  </si>
  <si>
    <t>9040</t>
  </si>
  <si>
    <t>563</t>
  </si>
  <si>
    <t/>
  </si>
  <si>
    <t>CAPPOTTO DONNA / LADY COAT</t>
  </si>
  <si>
    <t>MANTELLA DONNA / LADY CAPE</t>
  </si>
  <si>
    <t>SCIARPA DONNA / LADY SCARF</t>
  </si>
  <si>
    <t>GIUBBOTTO DONNA / LADY BLOUSON</t>
  </si>
  <si>
    <t>TOP DONNA / LADY TOP</t>
  </si>
  <si>
    <t>CAMICIA UOMO / MAN SHIRT</t>
  </si>
  <si>
    <t>FELPA UNISEX / UNISEX SWEATSHIRT</t>
  </si>
  <si>
    <t>T-SHIRT DONNA / LADY T-SHIRT</t>
  </si>
  <si>
    <t>Medium Fit T-Shirt</t>
  </si>
  <si>
    <t>FELPA UOMO / MAN SWEATSHIRT</t>
  </si>
  <si>
    <t>PANTALONE UOMO / MAN PANTS</t>
  </si>
  <si>
    <t>TOGGLE FUR JACKET</t>
  </si>
  <si>
    <t>FUR COAT</t>
  </si>
  <si>
    <t>FUR CAPE</t>
  </si>
  <si>
    <t>STRIPY EYELET 18x120cm</t>
  </si>
  <si>
    <t>STRIPY EYELET</t>
  </si>
  <si>
    <t>CLASSIC BOMBER</t>
  </si>
  <si>
    <t>POLO</t>
  </si>
  <si>
    <t>SPORTY POLO</t>
  </si>
  <si>
    <t>NORMAL FIT L/S SHIRT LOGO</t>
  </si>
  <si>
    <t>Medium Fit Hoodie</t>
  </si>
  <si>
    <t>Medium T-shirt</t>
  </si>
  <si>
    <t>Large Fit T-shirt</t>
  </si>
  <si>
    <t>Large Fit Hoodie</t>
  </si>
  <si>
    <t>Worn-out T-shirt</t>
  </si>
  <si>
    <t>Patched Army Pants</t>
  </si>
  <si>
    <t>DONNA</t>
  </si>
  <si>
    <t>UOMO</t>
  </si>
  <si>
    <t>UNISEX</t>
  </si>
  <si>
    <t>ACCESSORI</t>
  </si>
  <si>
    <t>ABBIGLIAMENTO</t>
  </si>
  <si>
    <t>CAPPOTTO</t>
  </si>
  <si>
    <t>MANTELLA</t>
  </si>
  <si>
    <t>SCIARPA</t>
  </si>
  <si>
    <t>GIUBBOTTO</t>
  </si>
  <si>
    <t>TOP</t>
  </si>
  <si>
    <t>CAMICIA</t>
  </si>
  <si>
    <t>FELPA</t>
  </si>
  <si>
    <t>T-SHIRT</t>
  </si>
  <si>
    <t>PANTALONE</t>
  </si>
  <si>
    <t>TU</t>
  </si>
  <si>
    <t>40</t>
  </si>
  <si>
    <t>36</t>
  </si>
  <si>
    <t>38</t>
  </si>
  <si>
    <t>34</t>
  </si>
  <si>
    <t>XS</t>
  </si>
  <si>
    <t>S</t>
  </si>
  <si>
    <t>XXS</t>
  </si>
  <si>
    <t>M</t>
  </si>
  <si>
    <t>1</t>
  </si>
  <si>
    <t>2</t>
  </si>
  <si>
    <t>44</t>
  </si>
  <si>
    <t>46</t>
  </si>
  <si>
    <t>48</t>
  </si>
  <si>
    <t>MADE IN FRANCE</t>
  </si>
  <si>
    <t>MADE IN ITALY</t>
  </si>
  <si>
    <t>MADE IN PORTUGAL</t>
  </si>
  <si>
    <t>BEAVER 100% DOMESTICATED LAMB LE 100% CUPRO 100%</t>
  </si>
  <si>
    <t>MINK VISON 100% SILK 100%</t>
  </si>
  <si>
    <t>MINK VISON 100%</t>
  </si>
  <si>
    <t>MINK VISON 100% DOMESTICATED LAMB LE 100% VISCOSE 100%</t>
  </si>
  <si>
    <t>T COTTON  100%</t>
  </si>
  <si>
    <t>100% COTTON</t>
  </si>
  <si>
    <t>T COTTON 100%</t>
  </si>
  <si>
    <t>WOVEN</t>
  </si>
  <si>
    <t>KNITTED</t>
  </si>
  <si>
    <t>42031000</t>
  </si>
  <si>
    <t>42034000</t>
  </si>
  <si>
    <t>62052000</t>
  </si>
  <si>
    <t>61102099</t>
  </si>
  <si>
    <t>61091000</t>
  </si>
  <si>
    <t>61102091</t>
  </si>
  <si>
    <t>62034235</t>
  </si>
  <si>
    <t>PICTURE</t>
  </si>
  <si>
    <t>EAN</t>
  </si>
  <si>
    <t>BRAND</t>
  </si>
  <si>
    <t>STYLE</t>
  </si>
  <si>
    <t>PART</t>
  </si>
  <si>
    <t>COLOR</t>
  </si>
  <si>
    <t>DESCRIPTION</t>
  </si>
  <si>
    <t>PART DESCRIPTION</t>
  </si>
  <si>
    <t>GENDER</t>
  </si>
  <si>
    <t>CATEGORY</t>
  </si>
  <si>
    <t>ITEM</t>
  </si>
  <si>
    <t>MADE IN</t>
  </si>
  <si>
    <t>COMPOSITION</t>
  </si>
  <si>
    <t>FABRIC</t>
  </si>
  <si>
    <t>HS CODE</t>
  </si>
  <si>
    <t>TOTAL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</si>
</sst>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4" fontId="0" fillId="3" borderId="0" xfId="0" applyNumberForma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8067329172.JPG" TargetMode="External"/><Relationship Id="rId13" Type="http://schemas.openxmlformats.org/officeDocument/2006/relationships/image" Target="http://www.dedcertosafirenze.com/immagini/2022/8099848082.JPG" TargetMode="External"/><Relationship Id="rId18" Type="http://schemas.openxmlformats.org/officeDocument/2006/relationships/image" Target="http://www.dedcertosafirenze.com/immagini/2022/8102158343.JPG" TargetMode="External"/><Relationship Id="rId3" Type="http://schemas.openxmlformats.org/officeDocument/2006/relationships/image" Target="http://www.dedcertosafirenze.com/immagini/8066876331.JPG" TargetMode="External"/><Relationship Id="rId7" Type="http://schemas.openxmlformats.org/officeDocument/2006/relationships/image" Target="http://www.dedcertosafirenze.com/immagini/8067578750.JPG" TargetMode="External"/><Relationship Id="rId12" Type="http://schemas.openxmlformats.org/officeDocument/2006/relationships/image" Target="http://www.dedcertosafirenze.com/immagini/2022/8099848066.JPG" TargetMode="External"/><Relationship Id="rId17" Type="http://schemas.openxmlformats.org/officeDocument/2006/relationships/image" Target="http://www.dedcertosafirenze.com/immagini/2022/8102174331.JPG" TargetMode="External"/><Relationship Id="rId2" Type="http://schemas.openxmlformats.org/officeDocument/2006/relationships/image" Target="http://www.dedcertosafirenze.com/immagini/8066916350.JPG" TargetMode="External"/><Relationship Id="rId16" Type="http://schemas.openxmlformats.org/officeDocument/2006/relationships/image" Target="http://www.dedcertosafirenze.com/immagini/2022/8094046140.JPG" TargetMode="External"/><Relationship Id="rId20" Type="http://schemas.openxmlformats.org/officeDocument/2006/relationships/image" Target="../media/image1.png"/><Relationship Id="rId1" Type="http://schemas.openxmlformats.org/officeDocument/2006/relationships/image" Target="http://www.dedcertosafirenze.com/immagini/8059874153.JPG" TargetMode="External"/><Relationship Id="rId6" Type="http://schemas.openxmlformats.org/officeDocument/2006/relationships/image" Target="http://www.dedcertosafirenze.com/immagini/8067577621.JPG" TargetMode="External"/><Relationship Id="rId11" Type="http://schemas.openxmlformats.org/officeDocument/2006/relationships/image" Target="http://www.dedcertosafirenze.com/immagini/2022/8080614676.JPG" TargetMode="External"/><Relationship Id="rId5" Type="http://schemas.openxmlformats.org/officeDocument/2006/relationships/image" Target="http://www.dedcertosafirenze.com/immagini/8067577613.JPG" TargetMode="External"/><Relationship Id="rId15" Type="http://schemas.openxmlformats.org/officeDocument/2006/relationships/image" Target="http://www.dedcertosafirenze.com/immagini/2022/8093661690.JPG" TargetMode="External"/><Relationship Id="rId10" Type="http://schemas.openxmlformats.org/officeDocument/2006/relationships/image" Target="http://www.dedcertosafirenze.com/immagini/8067329199.JPG" TargetMode="External"/><Relationship Id="rId19" Type="http://schemas.openxmlformats.org/officeDocument/2006/relationships/image" Target="http://www.dedcertosafirenze.com/immagini/2022/8102929684.JPG" TargetMode="External"/><Relationship Id="rId4" Type="http://schemas.openxmlformats.org/officeDocument/2006/relationships/image" Target="http://www.dedcertosafirenze.com/immagini/8066916511.JPG" TargetMode="External"/><Relationship Id="rId9" Type="http://schemas.openxmlformats.org/officeDocument/2006/relationships/image" Target="http://www.dedcertosafirenze.com/immagini/8067329181.JPG" TargetMode="External"/><Relationship Id="rId14" Type="http://schemas.openxmlformats.org/officeDocument/2006/relationships/image" Target="http://www.dedcertosafirenze.com/immagini/2022/809854438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855722</xdr:colOff>
      <xdr:row>3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B07D4EC6-1B02-CF26-280D-95A572AF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381500"/>
          <a:ext cx="85572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855722</xdr:colOff>
      <xdr:row>4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36D8219-6AE3-6614-A6A9-EBA8F9339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5524500"/>
          <a:ext cx="855722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</xdr:row>
      <xdr:rowOff>0</xdr:rowOff>
    </xdr:from>
    <xdr:to>
      <xdr:col>0</xdr:col>
      <xdr:colOff>833570</xdr:colOff>
      <xdr:row>5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1DE23020-569D-5686-4B84-2B1BBCA6B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8001000"/>
          <a:ext cx="83356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</xdr:row>
      <xdr:rowOff>0</xdr:rowOff>
    </xdr:from>
    <xdr:to>
      <xdr:col>0</xdr:col>
      <xdr:colOff>833570</xdr:colOff>
      <xdr:row>6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9C00F6E9-D8AF-19D6-14E3-49CFE3301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9144000"/>
          <a:ext cx="83356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</xdr:row>
      <xdr:rowOff>0</xdr:rowOff>
    </xdr:from>
    <xdr:to>
      <xdr:col>0</xdr:col>
      <xdr:colOff>833570</xdr:colOff>
      <xdr:row>7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57E864E4-3D8F-4477-B043-8B772CE9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10287000"/>
          <a:ext cx="8335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762000</xdr:colOff>
      <xdr:row>8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7EA39B5F-D1EF-C41C-B8E4-9D4D8CFEA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430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762000</xdr:colOff>
      <xdr:row>9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96A9B15A-F648-B739-4565-E5E7A6B72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573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762000</xdr:colOff>
      <xdr:row>10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21EAEDEC-C6B3-2209-E1F5-976E20186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3716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762000</xdr:colOff>
      <xdr:row>11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1C86C69E-67D6-B840-F5C8-62A3051A2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4859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762000</xdr:colOff>
      <xdr:row>12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E2B0DC73-346B-1DE7-7C94-C17132EB7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6002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771525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7B292582-570B-8AF6-D6AA-86175F744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8288000"/>
          <a:ext cx="1143000" cy="7715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734122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C5ED5572-AAFA-F7CF-3185-D4B03583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9621500"/>
          <a:ext cx="1143000" cy="7341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734786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AF5CD783-DD14-2DC2-4623-178CF9CE6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0764500"/>
          <a:ext cx="1143000" cy="7347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796636</xdr:colOff>
      <xdr:row>16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340D935-CFE3-50B0-445D-DAA7EA5F5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21907500"/>
          <a:ext cx="79663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800100</xdr:colOff>
      <xdr:row>17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94850185-90F7-0094-3C5D-FD83E9907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3050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802994</xdr:colOff>
      <xdr:row>18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E2325BB1-2B9E-3561-2C6F-C885BAC2C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24193500"/>
          <a:ext cx="8029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854529</xdr:colOff>
      <xdr:row>19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57FA199C-AC0F-E830-74CD-1843D59C6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25527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1094014</xdr:colOff>
      <xdr:row>20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DEC89E46-5AC9-39D4-77B1-E15352CD3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7051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1094014</xdr:colOff>
      <xdr:row>21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13F2D51F-631B-822B-1C2F-92670A86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8194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1028700</xdr:colOff>
      <xdr:row>22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3D0B7471-5442-B2FB-A281-1EC805C4D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9337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1028700</xdr:colOff>
      <xdr:row>23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9766E27A-F573-CC85-FDE9-D56E5021E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30480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1028700</xdr:colOff>
      <xdr:row>24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6F41F4ED-AAA9-E871-F184-075DEB7D7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31623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1028700</xdr:colOff>
      <xdr:row>25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8C5C2749-45A0-4F14-D4C4-3CA531A89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32766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1086109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690FE2A3-18C7-A114-2BB8-C97FE952C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33909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1086109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288E1D8D-353F-B40E-1523-E4A9B8BEA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35052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1086109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FBE34C63-D3C7-7CA0-3C8E-454ECAD1A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36195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805543</xdr:colOff>
      <xdr:row>29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36021269-E294-EDD1-7646-DDEBC7C56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7338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805543</xdr:colOff>
      <xdr:row>30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509378E-009A-ED9E-441F-239C21036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8481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952500</xdr:colOff>
      <xdr:row>31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EBADFA04-EBB8-E946-B760-6EAD1E7E2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9624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914400</xdr:colOff>
      <xdr:row>32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26CCFC89-2FD3-3259-6350-A71A7A336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40767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914400</xdr:colOff>
      <xdr:row>33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F155763A-E545-69C9-F78B-DA01BA5B3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41910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1050471</xdr:colOff>
      <xdr:row>34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4EEF399E-F466-948E-8CE4-7D5A3C8C1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430530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1050471</xdr:colOff>
      <xdr:row>35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53E25731-0321-023A-4A00-4C1F0E6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441960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696686</xdr:colOff>
      <xdr:row>36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3C5E1A7A-FE91-E574-6D0B-9CCCBA956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45339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696686</xdr:colOff>
      <xdr:row>37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9C59B57F-D196-8903-A7F9-7BF37AA96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46482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696686</xdr:colOff>
      <xdr:row>38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FFF53522-AFD9-64D7-4AA3-98E5F5509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47625000"/>
          <a:ext cx="696686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3</xdr:col>
      <xdr:colOff>257574</xdr:colOff>
      <xdr:row>0</xdr:row>
      <xdr:rowOff>504889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A4A8919F-FB58-447D-0A90-C08ABEA13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0" y="47625"/>
          <a:ext cx="2857899" cy="457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topLeftCell="A2" workbookViewId="0">
      <selection activeCell="AA6" sqref="AA6"/>
    </sheetView>
  </sheetViews>
  <sheetFormatPr defaultRowHeight="15" x14ac:dyDescent="0.25"/>
  <cols>
    <col min="1" max="1" width="17.140625" style="3" customWidth="1"/>
    <col min="2" max="2" width="11" style="3" bestFit="1" customWidth="1"/>
    <col min="3" max="3" width="12.28515625" style="3" bestFit="1" customWidth="1"/>
    <col min="4" max="4" width="8" style="3" bestFit="1" customWidth="1"/>
    <col min="5" max="5" width="8.5703125" style="3" bestFit="1" customWidth="1"/>
    <col min="6" max="6" width="6.85546875" style="3" bestFit="1" customWidth="1"/>
    <col min="7" max="7" width="42.28515625" style="20" customWidth="1"/>
    <col min="8" max="8" width="33.85546875" style="3" bestFit="1" customWidth="1"/>
    <col min="9" max="9" width="9.140625" style="3" customWidth="1"/>
    <col min="10" max="10" width="17.85546875" style="3" customWidth="1"/>
    <col min="11" max="11" width="14.28515625" style="3" bestFit="1" customWidth="1"/>
    <col min="12" max="12" width="8.7109375" style="3" customWidth="1"/>
    <col min="13" max="13" width="8.7109375" style="2" customWidth="1"/>
    <col min="14" max="14" width="12.28515625" style="14" bestFit="1" customWidth="1"/>
    <col min="15" max="15" width="15.85546875" style="14" bestFit="1" customWidth="1"/>
    <col min="16" max="16" width="18.85546875" bestFit="1" customWidth="1"/>
    <col min="17" max="17" width="31.5703125" style="17" customWidth="1"/>
    <col min="18" max="18" width="18" customWidth="1"/>
    <col min="19" max="19" width="13.7109375" bestFit="1" customWidth="1"/>
  </cols>
  <sheetData>
    <row r="1" spans="1:19" ht="43.5" customHeight="1" x14ac:dyDescent="0.35">
      <c r="G1" s="27" t="s">
        <v>170</v>
      </c>
    </row>
    <row r="2" spans="1:19" s="1" customFormat="1" ht="32.25" customHeight="1" x14ac:dyDescent="0.25">
      <c r="A2" s="5" t="s">
        <v>155</v>
      </c>
      <c r="B2" s="5" t="s">
        <v>156</v>
      </c>
      <c r="C2" s="5" t="s">
        <v>157</v>
      </c>
      <c r="D2" s="5" t="s">
        <v>158</v>
      </c>
      <c r="E2" s="5" t="s">
        <v>159</v>
      </c>
      <c r="F2" s="5" t="s">
        <v>160</v>
      </c>
      <c r="G2" s="18" t="s">
        <v>161</v>
      </c>
      <c r="H2" s="5" t="s">
        <v>162</v>
      </c>
      <c r="I2" s="5" t="s">
        <v>163</v>
      </c>
      <c r="J2" s="5" t="s">
        <v>165</v>
      </c>
      <c r="K2" s="5" t="s">
        <v>164</v>
      </c>
      <c r="L2" s="5" t="s">
        <v>0</v>
      </c>
      <c r="M2" s="6" t="s">
        <v>1</v>
      </c>
      <c r="N2" s="11" t="s">
        <v>2</v>
      </c>
      <c r="O2" s="11" t="s">
        <v>3</v>
      </c>
      <c r="P2" s="7" t="s">
        <v>166</v>
      </c>
      <c r="Q2" s="15" t="s">
        <v>167</v>
      </c>
      <c r="R2" s="7" t="s">
        <v>168</v>
      </c>
      <c r="S2" s="7" t="s">
        <v>169</v>
      </c>
    </row>
    <row r="3" spans="1:19" s="4" customFormat="1" ht="90" customHeight="1" x14ac:dyDescent="0.25">
      <c r="A3" s="21"/>
      <c r="B3" s="21" t="s">
        <v>4</v>
      </c>
      <c r="C3" s="21" t="s">
        <v>40</v>
      </c>
      <c r="D3" s="21" t="s">
        <v>41</v>
      </c>
      <c r="E3" s="21" t="s">
        <v>56</v>
      </c>
      <c r="F3" s="21" t="s">
        <v>68</v>
      </c>
      <c r="G3" s="22" t="s">
        <v>82</v>
      </c>
      <c r="H3" s="21" t="s">
        <v>93</v>
      </c>
      <c r="I3" s="21" t="s">
        <v>108</v>
      </c>
      <c r="J3" s="21" t="s">
        <v>112</v>
      </c>
      <c r="K3" s="21" t="s">
        <v>113</v>
      </c>
      <c r="L3" s="21" t="s">
        <v>124</v>
      </c>
      <c r="M3" s="23">
        <v>1</v>
      </c>
      <c r="N3" s="24">
        <v>8950</v>
      </c>
      <c r="O3" s="24">
        <f t="shared" ref="O3:O38" si="0">$M3*N3</f>
        <v>8950</v>
      </c>
      <c r="P3" s="25" t="s">
        <v>136</v>
      </c>
      <c r="Q3" s="26" t="s">
        <v>139</v>
      </c>
      <c r="R3" s="25" t="s">
        <v>81</v>
      </c>
      <c r="S3" s="25" t="s">
        <v>148</v>
      </c>
    </row>
    <row r="4" spans="1:19" s="4" customFormat="1" ht="90" customHeight="1" x14ac:dyDescent="0.25">
      <c r="A4" s="21"/>
      <c r="B4" s="21" t="s">
        <v>5</v>
      </c>
      <c r="C4" s="21" t="s">
        <v>40</v>
      </c>
      <c r="D4" s="21" t="s">
        <v>41</v>
      </c>
      <c r="E4" s="21" t="s">
        <v>56</v>
      </c>
      <c r="F4" s="21" t="s">
        <v>68</v>
      </c>
      <c r="G4" s="22" t="s">
        <v>82</v>
      </c>
      <c r="H4" s="21" t="s">
        <v>93</v>
      </c>
      <c r="I4" s="21" t="s">
        <v>108</v>
      </c>
      <c r="J4" s="21" t="s">
        <v>112</v>
      </c>
      <c r="K4" s="21" t="s">
        <v>113</v>
      </c>
      <c r="L4" s="21" t="s">
        <v>123</v>
      </c>
      <c r="M4" s="23">
        <v>1</v>
      </c>
      <c r="N4" s="24">
        <v>8950</v>
      </c>
      <c r="O4" s="24">
        <f t="shared" si="0"/>
        <v>8950</v>
      </c>
      <c r="P4" s="25" t="s">
        <v>136</v>
      </c>
      <c r="Q4" s="26" t="s">
        <v>139</v>
      </c>
      <c r="R4" s="25" t="s">
        <v>81</v>
      </c>
      <c r="S4" s="25" t="s">
        <v>148</v>
      </c>
    </row>
    <row r="5" spans="1:19" s="4" customFormat="1" ht="90" customHeight="1" x14ac:dyDescent="0.25">
      <c r="A5" s="21"/>
      <c r="B5" s="21" t="s">
        <v>6</v>
      </c>
      <c r="C5" s="21" t="s">
        <v>40</v>
      </c>
      <c r="D5" s="21" t="s">
        <v>42</v>
      </c>
      <c r="E5" s="21" t="s">
        <v>57</v>
      </c>
      <c r="F5" s="21" t="s">
        <v>68</v>
      </c>
      <c r="G5" s="22" t="s">
        <v>82</v>
      </c>
      <c r="H5" s="21" t="s">
        <v>94</v>
      </c>
      <c r="I5" s="21" t="s">
        <v>108</v>
      </c>
      <c r="J5" s="21" t="s">
        <v>112</v>
      </c>
      <c r="K5" s="21" t="s">
        <v>113</v>
      </c>
      <c r="L5" s="21" t="s">
        <v>126</v>
      </c>
      <c r="M5" s="23">
        <v>1</v>
      </c>
      <c r="N5" s="24">
        <v>15500</v>
      </c>
      <c r="O5" s="24">
        <f t="shared" si="0"/>
        <v>15500</v>
      </c>
      <c r="P5" s="25" t="s">
        <v>136</v>
      </c>
      <c r="Q5" s="26" t="s">
        <v>140</v>
      </c>
      <c r="R5" s="25" t="s">
        <v>81</v>
      </c>
      <c r="S5" s="25" t="s">
        <v>148</v>
      </c>
    </row>
    <row r="6" spans="1:19" s="4" customFormat="1" ht="90" customHeight="1" x14ac:dyDescent="0.25">
      <c r="A6" s="21"/>
      <c r="B6" s="21" t="s">
        <v>7</v>
      </c>
      <c r="C6" s="21" t="s">
        <v>40</v>
      </c>
      <c r="D6" s="21" t="s">
        <v>42</v>
      </c>
      <c r="E6" s="21" t="s">
        <v>57</v>
      </c>
      <c r="F6" s="21" t="s">
        <v>68</v>
      </c>
      <c r="G6" s="22" t="s">
        <v>82</v>
      </c>
      <c r="H6" s="21" t="s">
        <v>94</v>
      </c>
      <c r="I6" s="21" t="s">
        <v>108</v>
      </c>
      <c r="J6" s="21" t="s">
        <v>112</v>
      </c>
      <c r="K6" s="21" t="s">
        <v>113</v>
      </c>
      <c r="L6" s="21" t="s">
        <v>124</v>
      </c>
      <c r="M6" s="23">
        <v>1</v>
      </c>
      <c r="N6" s="24">
        <v>15500</v>
      </c>
      <c r="O6" s="24">
        <f t="shared" si="0"/>
        <v>15500</v>
      </c>
      <c r="P6" s="25" t="s">
        <v>136</v>
      </c>
      <c r="Q6" s="26" t="s">
        <v>140</v>
      </c>
      <c r="R6" s="25" t="s">
        <v>81</v>
      </c>
      <c r="S6" s="25" t="s">
        <v>148</v>
      </c>
    </row>
    <row r="7" spans="1:19" s="4" customFormat="1" ht="90" customHeight="1" x14ac:dyDescent="0.25">
      <c r="A7" s="21"/>
      <c r="B7" s="21" t="s">
        <v>8</v>
      </c>
      <c r="C7" s="21" t="s">
        <v>40</v>
      </c>
      <c r="D7" s="21" t="s">
        <v>42</v>
      </c>
      <c r="E7" s="21" t="s">
        <v>57</v>
      </c>
      <c r="F7" s="21" t="s">
        <v>68</v>
      </c>
      <c r="G7" s="22" t="s">
        <v>82</v>
      </c>
      <c r="H7" s="21" t="s">
        <v>94</v>
      </c>
      <c r="I7" s="21" t="s">
        <v>108</v>
      </c>
      <c r="J7" s="21" t="s">
        <v>112</v>
      </c>
      <c r="K7" s="21" t="s">
        <v>113</v>
      </c>
      <c r="L7" s="21" t="s">
        <v>125</v>
      </c>
      <c r="M7" s="23">
        <v>1</v>
      </c>
      <c r="N7" s="24">
        <v>15500</v>
      </c>
      <c r="O7" s="24">
        <f t="shared" si="0"/>
        <v>15500</v>
      </c>
      <c r="P7" s="25" t="s">
        <v>136</v>
      </c>
      <c r="Q7" s="26" t="s">
        <v>140</v>
      </c>
      <c r="R7" s="25" t="s">
        <v>81</v>
      </c>
      <c r="S7" s="25" t="s">
        <v>148</v>
      </c>
    </row>
    <row r="8" spans="1:19" s="4" customFormat="1" ht="90" customHeight="1" x14ac:dyDescent="0.25">
      <c r="A8" s="21"/>
      <c r="B8" s="21" t="s">
        <v>9</v>
      </c>
      <c r="C8" s="21" t="s">
        <v>40</v>
      </c>
      <c r="D8" s="21" t="s">
        <v>43</v>
      </c>
      <c r="E8" s="21" t="s">
        <v>57</v>
      </c>
      <c r="F8" s="21" t="s">
        <v>68</v>
      </c>
      <c r="G8" s="22" t="s">
        <v>83</v>
      </c>
      <c r="H8" s="21" t="s">
        <v>95</v>
      </c>
      <c r="I8" s="21" t="s">
        <v>108</v>
      </c>
      <c r="J8" s="21" t="s">
        <v>112</v>
      </c>
      <c r="K8" s="21" t="s">
        <v>114</v>
      </c>
      <c r="L8" s="21" t="s">
        <v>124</v>
      </c>
      <c r="M8" s="23">
        <v>6</v>
      </c>
      <c r="N8" s="24">
        <v>6550</v>
      </c>
      <c r="O8" s="24">
        <f t="shared" si="0"/>
        <v>39300</v>
      </c>
      <c r="P8" s="25" t="s">
        <v>136</v>
      </c>
      <c r="Q8" s="26" t="s">
        <v>140</v>
      </c>
      <c r="R8" s="25" t="s">
        <v>81</v>
      </c>
      <c r="S8" s="25" t="s">
        <v>149</v>
      </c>
    </row>
    <row r="9" spans="1:19" s="4" customFormat="1" ht="90" customHeight="1" x14ac:dyDescent="0.25">
      <c r="A9" s="21"/>
      <c r="B9" s="21" t="s">
        <v>10</v>
      </c>
      <c r="C9" s="21" t="s">
        <v>40</v>
      </c>
      <c r="D9" s="21" t="s">
        <v>43</v>
      </c>
      <c r="E9" s="21" t="s">
        <v>57</v>
      </c>
      <c r="F9" s="21" t="s">
        <v>68</v>
      </c>
      <c r="G9" s="22" t="s">
        <v>83</v>
      </c>
      <c r="H9" s="21" t="s">
        <v>95</v>
      </c>
      <c r="I9" s="21" t="s">
        <v>108</v>
      </c>
      <c r="J9" s="21" t="s">
        <v>112</v>
      </c>
      <c r="K9" s="21" t="s">
        <v>114</v>
      </c>
      <c r="L9" s="21" t="s">
        <v>125</v>
      </c>
      <c r="M9" s="23">
        <v>3</v>
      </c>
      <c r="N9" s="24">
        <v>6550</v>
      </c>
      <c r="O9" s="24">
        <f t="shared" si="0"/>
        <v>19650</v>
      </c>
      <c r="P9" s="25" t="s">
        <v>136</v>
      </c>
      <c r="Q9" s="26" t="s">
        <v>140</v>
      </c>
      <c r="R9" s="25" t="s">
        <v>81</v>
      </c>
      <c r="S9" s="25" t="s">
        <v>149</v>
      </c>
    </row>
    <row r="10" spans="1:19" s="4" customFormat="1" ht="90" customHeight="1" x14ac:dyDescent="0.25">
      <c r="A10" s="21"/>
      <c r="B10" s="21" t="s">
        <v>11</v>
      </c>
      <c r="C10" s="21" t="s">
        <v>40</v>
      </c>
      <c r="D10" s="21" t="s">
        <v>43</v>
      </c>
      <c r="E10" s="21" t="s">
        <v>57</v>
      </c>
      <c r="F10" s="21" t="s">
        <v>69</v>
      </c>
      <c r="G10" s="22" t="s">
        <v>83</v>
      </c>
      <c r="H10" s="21" t="s">
        <v>95</v>
      </c>
      <c r="I10" s="21" t="s">
        <v>108</v>
      </c>
      <c r="J10" s="21" t="s">
        <v>112</v>
      </c>
      <c r="K10" s="21" t="s">
        <v>114</v>
      </c>
      <c r="L10" s="21" t="s">
        <v>124</v>
      </c>
      <c r="M10" s="23">
        <v>1</v>
      </c>
      <c r="N10" s="24">
        <v>6550</v>
      </c>
      <c r="O10" s="24">
        <f t="shared" si="0"/>
        <v>6550</v>
      </c>
      <c r="P10" s="25" t="s">
        <v>136</v>
      </c>
      <c r="Q10" s="26" t="s">
        <v>140</v>
      </c>
      <c r="R10" s="25" t="s">
        <v>81</v>
      </c>
      <c r="S10" s="25" t="s">
        <v>149</v>
      </c>
    </row>
    <row r="11" spans="1:19" s="4" customFormat="1" ht="90" customHeight="1" x14ac:dyDescent="0.25">
      <c r="A11" s="21"/>
      <c r="B11" s="21" t="s">
        <v>12</v>
      </c>
      <c r="C11" s="21" t="s">
        <v>40</v>
      </c>
      <c r="D11" s="21" t="s">
        <v>43</v>
      </c>
      <c r="E11" s="21" t="s">
        <v>57</v>
      </c>
      <c r="F11" s="21" t="s">
        <v>69</v>
      </c>
      <c r="G11" s="22" t="s">
        <v>83</v>
      </c>
      <c r="H11" s="21" t="s">
        <v>95</v>
      </c>
      <c r="I11" s="21" t="s">
        <v>108</v>
      </c>
      <c r="J11" s="21" t="s">
        <v>112</v>
      </c>
      <c r="K11" s="21" t="s">
        <v>114</v>
      </c>
      <c r="L11" s="21" t="s">
        <v>125</v>
      </c>
      <c r="M11" s="23">
        <v>2</v>
      </c>
      <c r="N11" s="24">
        <v>6550</v>
      </c>
      <c r="O11" s="24">
        <f t="shared" si="0"/>
        <v>13100</v>
      </c>
      <c r="P11" s="25" t="s">
        <v>136</v>
      </c>
      <c r="Q11" s="26" t="s">
        <v>140</v>
      </c>
      <c r="R11" s="25" t="s">
        <v>81</v>
      </c>
      <c r="S11" s="25" t="s">
        <v>149</v>
      </c>
    </row>
    <row r="12" spans="1:19" s="4" customFormat="1" ht="90" customHeight="1" x14ac:dyDescent="0.25">
      <c r="A12" s="21"/>
      <c r="B12" s="21" t="s">
        <v>13</v>
      </c>
      <c r="C12" s="21" t="s">
        <v>40</v>
      </c>
      <c r="D12" s="21" t="s">
        <v>43</v>
      </c>
      <c r="E12" s="21" t="s">
        <v>57</v>
      </c>
      <c r="F12" s="21" t="s">
        <v>69</v>
      </c>
      <c r="G12" s="22" t="s">
        <v>83</v>
      </c>
      <c r="H12" s="21" t="s">
        <v>95</v>
      </c>
      <c r="I12" s="21" t="s">
        <v>108</v>
      </c>
      <c r="J12" s="21" t="s">
        <v>112</v>
      </c>
      <c r="K12" s="21" t="s">
        <v>114</v>
      </c>
      <c r="L12" s="21" t="s">
        <v>123</v>
      </c>
      <c r="M12" s="23">
        <v>1</v>
      </c>
      <c r="N12" s="24">
        <v>6550</v>
      </c>
      <c r="O12" s="24">
        <f t="shared" si="0"/>
        <v>6550</v>
      </c>
      <c r="P12" s="25" t="s">
        <v>136</v>
      </c>
      <c r="Q12" s="26" t="s">
        <v>140</v>
      </c>
      <c r="R12" s="25" t="s">
        <v>81</v>
      </c>
      <c r="S12" s="25" t="s">
        <v>149</v>
      </c>
    </row>
    <row r="13" spans="1:19" s="4" customFormat="1" ht="90" customHeight="1" x14ac:dyDescent="0.25">
      <c r="A13" s="21"/>
      <c r="B13" s="21" t="s">
        <v>14</v>
      </c>
      <c r="C13" s="21" t="s">
        <v>40</v>
      </c>
      <c r="D13" s="21" t="s">
        <v>44</v>
      </c>
      <c r="E13" s="21" t="s">
        <v>58</v>
      </c>
      <c r="F13" s="21" t="s">
        <v>70</v>
      </c>
      <c r="G13" s="22" t="s">
        <v>84</v>
      </c>
      <c r="H13" s="21" t="s">
        <v>96</v>
      </c>
      <c r="I13" s="21" t="s">
        <v>108</v>
      </c>
      <c r="J13" s="21" t="s">
        <v>111</v>
      </c>
      <c r="K13" s="21" t="s">
        <v>115</v>
      </c>
      <c r="L13" s="21" t="s">
        <v>122</v>
      </c>
      <c r="M13" s="23">
        <v>1</v>
      </c>
      <c r="N13" s="24">
        <v>4750</v>
      </c>
      <c r="O13" s="24">
        <f t="shared" si="0"/>
        <v>4750</v>
      </c>
      <c r="P13" s="25" t="s">
        <v>136</v>
      </c>
      <c r="Q13" s="26" t="s">
        <v>141</v>
      </c>
      <c r="R13" s="25" t="s">
        <v>81</v>
      </c>
      <c r="S13" s="25" t="s">
        <v>148</v>
      </c>
    </row>
    <row r="14" spans="1:19" s="4" customFormat="1" ht="90" customHeight="1" x14ac:dyDescent="0.25">
      <c r="A14" s="21"/>
      <c r="B14" s="21" t="s">
        <v>15</v>
      </c>
      <c r="C14" s="21" t="s">
        <v>40</v>
      </c>
      <c r="D14" s="21" t="s">
        <v>45</v>
      </c>
      <c r="E14" s="21" t="s">
        <v>58</v>
      </c>
      <c r="F14" s="21" t="s">
        <v>71</v>
      </c>
      <c r="G14" s="22" t="s">
        <v>84</v>
      </c>
      <c r="H14" s="21" t="s">
        <v>97</v>
      </c>
      <c r="I14" s="21" t="s">
        <v>108</v>
      </c>
      <c r="J14" s="21" t="s">
        <v>111</v>
      </c>
      <c r="K14" s="21" t="s">
        <v>115</v>
      </c>
      <c r="L14" s="21" t="s">
        <v>122</v>
      </c>
      <c r="M14" s="23">
        <v>1</v>
      </c>
      <c r="N14" s="24">
        <v>4750</v>
      </c>
      <c r="O14" s="24">
        <f t="shared" si="0"/>
        <v>4750</v>
      </c>
      <c r="P14" s="25" t="s">
        <v>136</v>
      </c>
      <c r="Q14" s="26" t="s">
        <v>141</v>
      </c>
      <c r="R14" s="25" t="s">
        <v>81</v>
      </c>
      <c r="S14" s="25" t="s">
        <v>148</v>
      </c>
    </row>
    <row r="15" spans="1:19" s="4" customFormat="1" ht="90" customHeight="1" x14ac:dyDescent="0.25">
      <c r="A15" s="21"/>
      <c r="B15" s="21" t="s">
        <v>16</v>
      </c>
      <c r="C15" s="21" t="s">
        <v>40</v>
      </c>
      <c r="D15" s="21" t="s">
        <v>45</v>
      </c>
      <c r="E15" s="21" t="s">
        <v>58</v>
      </c>
      <c r="F15" s="21" t="s">
        <v>72</v>
      </c>
      <c r="G15" s="22" t="s">
        <v>84</v>
      </c>
      <c r="H15" s="21" t="s">
        <v>97</v>
      </c>
      <c r="I15" s="21" t="s">
        <v>108</v>
      </c>
      <c r="J15" s="21" t="s">
        <v>111</v>
      </c>
      <c r="K15" s="21" t="s">
        <v>115</v>
      </c>
      <c r="L15" s="21" t="s">
        <v>122</v>
      </c>
      <c r="M15" s="23">
        <v>2</v>
      </c>
      <c r="N15" s="24">
        <v>4750</v>
      </c>
      <c r="O15" s="24">
        <f t="shared" si="0"/>
        <v>9500</v>
      </c>
      <c r="P15" s="25" t="s">
        <v>136</v>
      </c>
      <c r="Q15" s="26" t="s">
        <v>141</v>
      </c>
      <c r="R15" s="25" t="s">
        <v>81</v>
      </c>
      <c r="S15" s="25" t="s">
        <v>148</v>
      </c>
    </row>
    <row r="16" spans="1:19" s="4" customFormat="1" ht="90" customHeight="1" x14ac:dyDescent="0.25">
      <c r="A16" s="21"/>
      <c r="B16" s="21" t="s">
        <v>17</v>
      </c>
      <c r="C16" s="21" t="s">
        <v>40</v>
      </c>
      <c r="D16" s="21" t="s">
        <v>46</v>
      </c>
      <c r="E16" s="21" t="s">
        <v>58</v>
      </c>
      <c r="F16" s="21" t="s">
        <v>70</v>
      </c>
      <c r="G16" s="22" t="s">
        <v>85</v>
      </c>
      <c r="H16" s="21" t="s">
        <v>98</v>
      </c>
      <c r="I16" s="21" t="s">
        <v>108</v>
      </c>
      <c r="J16" s="21" t="s">
        <v>112</v>
      </c>
      <c r="K16" s="21" t="s">
        <v>116</v>
      </c>
      <c r="L16" s="21" t="s">
        <v>124</v>
      </c>
      <c r="M16" s="23">
        <v>1</v>
      </c>
      <c r="N16" s="24">
        <v>11500</v>
      </c>
      <c r="O16" s="24">
        <f t="shared" si="0"/>
        <v>11500</v>
      </c>
      <c r="P16" s="25" t="s">
        <v>136</v>
      </c>
      <c r="Q16" s="26" t="s">
        <v>142</v>
      </c>
      <c r="R16" s="25" t="s">
        <v>81</v>
      </c>
      <c r="S16" s="25" t="s">
        <v>148</v>
      </c>
    </row>
    <row r="17" spans="1:19" s="4" customFormat="1" ht="90" customHeight="1" x14ac:dyDescent="0.25">
      <c r="A17" s="21"/>
      <c r="B17" s="21" t="s">
        <v>18</v>
      </c>
      <c r="C17" s="21" t="s">
        <v>40</v>
      </c>
      <c r="D17" s="21" t="s">
        <v>47</v>
      </c>
      <c r="E17" s="21" t="s">
        <v>58</v>
      </c>
      <c r="F17" s="21" t="s">
        <v>73</v>
      </c>
      <c r="G17" s="22" t="s">
        <v>86</v>
      </c>
      <c r="H17" s="21" t="s">
        <v>99</v>
      </c>
      <c r="I17" s="21" t="s">
        <v>108</v>
      </c>
      <c r="J17" s="21" t="s">
        <v>112</v>
      </c>
      <c r="K17" s="21" t="s">
        <v>117</v>
      </c>
      <c r="L17" s="21" t="s">
        <v>124</v>
      </c>
      <c r="M17" s="23">
        <v>1</v>
      </c>
      <c r="N17" s="24">
        <v>10500</v>
      </c>
      <c r="O17" s="24">
        <f t="shared" si="0"/>
        <v>10500</v>
      </c>
      <c r="P17" s="25" t="s">
        <v>136</v>
      </c>
      <c r="Q17" s="26" t="s">
        <v>142</v>
      </c>
      <c r="R17" s="25" t="s">
        <v>81</v>
      </c>
      <c r="S17" s="25" t="s">
        <v>148</v>
      </c>
    </row>
    <row r="18" spans="1:19" s="4" customFormat="1" ht="90" customHeight="1" x14ac:dyDescent="0.25">
      <c r="A18" s="21"/>
      <c r="B18" s="21" t="s">
        <v>19</v>
      </c>
      <c r="C18" s="21" t="s">
        <v>40</v>
      </c>
      <c r="D18" s="21" t="s">
        <v>48</v>
      </c>
      <c r="E18" s="21" t="s">
        <v>58</v>
      </c>
      <c r="F18" s="21" t="s">
        <v>74</v>
      </c>
      <c r="G18" s="22" t="s">
        <v>86</v>
      </c>
      <c r="H18" s="21" t="s">
        <v>100</v>
      </c>
      <c r="I18" s="21" t="s">
        <v>108</v>
      </c>
      <c r="J18" s="21" t="s">
        <v>112</v>
      </c>
      <c r="K18" s="21" t="s">
        <v>117</v>
      </c>
      <c r="L18" s="21" t="s">
        <v>124</v>
      </c>
      <c r="M18" s="23">
        <v>1</v>
      </c>
      <c r="N18" s="24">
        <v>10500</v>
      </c>
      <c r="O18" s="24">
        <f t="shared" si="0"/>
        <v>10500</v>
      </c>
      <c r="P18" s="25" t="s">
        <v>136</v>
      </c>
      <c r="Q18" s="26" t="s">
        <v>142</v>
      </c>
      <c r="R18" s="25" t="s">
        <v>81</v>
      </c>
      <c r="S18" s="25" t="s">
        <v>148</v>
      </c>
    </row>
    <row r="19" spans="1:19" s="4" customFormat="1" ht="90" customHeight="1" x14ac:dyDescent="0.25">
      <c r="A19" s="21"/>
      <c r="B19" s="21" t="s">
        <v>20</v>
      </c>
      <c r="C19" s="21" t="s">
        <v>40</v>
      </c>
      <c r="D19" s="21" t="s">
        <v>49</v>
      </c>
      <c r="E19" s="21" t="s">
        <v>59</v>
      </c>
      <c r="F19" s="21" t="s">
        <v>76</v>
      </c>
      <c r="G19" s="22" t="s">
        <v>87</v>
      </c>
      <c r="H19" s="21" t="s">
        <v>101</v>
      </c>
      <c r="I19" s="21" t="s">
        <v>109</v>
      </c>
      <c r="J19" s="21" t="s">
        <v>112</v>
      </c>
      <c r="K19" s="21" t="s">
        <v>118</v>
      </c>
      <c r="L19" s="21" t="s">
        <v>125</v>
      </c>
      <c r="M19" s="23">
        <v>171</v>
      </c>
      <c r="N19" s="24">
        <v>714</v>
      </c>
      <c r="O19" s="24">
        <f t="shared" si="0"/>
        <v>122094</v>
      </c>
      <c r="P19" s="25" t="s">
        <v>137</v>
      </c>
      <c r="Q19" s="26" t="s">
        <v>143</v>
      </c>
      <c r="R19" s="25" t="s">
        <v>146</v>
      </c>
      <c r="S19" s="25" t="s">
        <v>150</v>
      </c>
    </row>
    <row r="20" spans="1:19" s="4" customFormat="1" ht="90" customHeight="1" x14ac:dyDescent="0.25">
      <c r="A20" s="21"/>
      <c r="B20" s="21" t="s">
        <v>21</v>
      </c>
      <c r="C20" s="21" t="s">
        <v>40</v>
      </c>
      <c r="D20" s="21" t="s">
        <v>50</v>
      </c>
      <c r="E20" s="21" t="s">
        <v>60</v>
      </c>
      <c r="F20" s="21" t="s">
        <v>77</v>
      </c>
      <c r="G20" s="22" t="s">
        <v>88</v>
      </c>
      <c r="H20" s="21" t="s">
        <v>102</v>
      </c>
      <c r="I20" s="21" t="s">
        <v>110</v>
      </c>
      <c r="J20" s="21" t="s">
        <v>112</v>
      </c>
      <c r="K20" s="21" t="s">
        <v>119</v>
      </c>
      <c r="L20" s="21" t="s">
        <v>127</v>
      </c>
      <c r="M20" s="23">
        <v>127</v>
      </c>
      <c r="N20" s="24">
        <v>780</v>
      </c>
      <c r="O20" s="24">
        <f t="shared" si="0"/>
        <v>99060</v>
      </c>
      <c r="P20" s="25" t="s">
        <v>138</v>
      </c>
      <c r="Q20" s="26" t="s">
        <v>144</v>
      </c>
      <c r="R20" s="25" t="s">
        <v>147</v>
      </c>
      <c r="S20" s="25" t="s">
        <v>151</v>
      </c>
    </row>
    <row r="21" spans="1:19" s="4" customFormat="1" ht="90" customHeight="1" x14ac:dyDescent="0.25">
      <c r="A21" s="21"/>
      <c r="B21" s="21" t="s">
        <v>22</v>
      </c>
      <c r="C21" s="21" t="s">
        <v>40</v>
      </c>
      <c r="D21" s="21" t="s">
        <v>50</v>
      </c>
      <c r="E21" s="21" t="s">
        <v>60</v>
      </c>
      <c r="F21" s="21" t="s">
        <v>77</v>
      </c>
      <c r="G21" s="22" t="s">
        <v>88</v>
      </c>
      <c r="H21" s="21" t="s">
        <v>102</v>
      </c>
      <c r="I21" s="21" t="s">
        <v>110</v>
      </c>
      <c r="J21" s="21" t="s">
        <v>112</v>
      </c>
      <c r="K21" s="21" t="s">
        <v>119</v>
      </c>
      <c r="L21" s="21" t="s">
        <v>128</v>
      </c>
      <c r="M21" s="23">
        <v>27</v>
      </c>
      <c r="N21" s="24">
        <v>780</v>
      </c>
      <c r="O21" s="24">
        <f t="shared" si="0"/>
        <v>21060</v>
      </c>
      <c r="P21" s="25" t="s">
        <v>138</v>
      </c>
      <c r="Q21" s="26" t="s">
        <v>144</v>
      </c>
      <c r="R21" s="25" t="s">
        <v>147</v>
      </c>
      <c r="S21" s="25" t="s">
        <v>151</v>
      </c>
    </row>
    <row r="22" spans="1:19" s="4" customFormat="1" ht="90" customHeight="1" x14ac:dyDescent="0.25">
      <c r="A22" s="21"/>
      <c r="B22" s="21" t="s">
        <v>23</v>
      </c>
      <c r="C22" s="21" t="s">
        <v>40</v>
      </c>
      <c r="D22" s="21" t="s">
        <v>51</v>
      </c>
      <c r="E22" s="21" t="s">
        <v>61</v>
      </c>
      <c r="F22" s="21" t="s">
        <v>77</v>
      </c>
      <c r="G22" s="22" t="s">
        <v>89</v>
      </c>
      <c r="H22" s="21" t="s">
        <v>103</v>
      </c>
      <c r="I22" s="21" t="s">
        <v>108</v>
      </c>
      <c r="J22" s="21" t="s">
        <v>112</v>
      </c>
      <c r="K22" s="21" t="s">
        <v>120</v>
      </c>
      <c r="L22" s="21" t="s">
        <v>129</v>
      </c>
      <c r="M22" s="23">
        <v>12</v>
      </c>
      <c r="N22" s="24">
        <v>510</v>
      </c>
      <c r="O22" s="24">
        <f t="shared" si="0"/>
        <v>6120</v>
      </c>
      <c r="P22" s="25" t="s">
        <v>138</v>
      </c>
      <c r="Q22" s="26" t="s">
        <v>145</v>
      </c>
      <c r="R22" s="25" t="s">
        <v>147</v>
      </c>
      <c r="S22" s="25" t="s">
        <v>152</v>
      </c>
    </row>
    <row r="23" spans="1:19" s="4" customFormat="1" ht="90" customHeight="1" x14ac:dyDescent="0.25">
      <c r="A23" s="21"/>
      <c r="B23" s="21" t="s">
        <v>24</v>
      </c>
      <c r="C23" s="21" t="s">
        <v>40</v>
      </c>
      <c r="D23" s="21" t="s">
        <v>51</v>
      </c>
      <c r="E23" s="21" t="s">
        <v>61</v>
      </c>
      <c r="F23" s="21" t="s">
        <v>77</v>
      </c>
      <c r="G23" s="22" t="s">
        <v>89</v>
      </c>
      <c r="H23" s="21" t="s">
        <v>103</v>
      </c>
      <c r="I23" s="21" t="s">
        <v>108</v>
      </c>
      <c r="J23" s="21" t="s">
        <v>112</v>
      </c>
      <c r="K23" s="21" t="s">
        <v>120</v>
      </c>
      <c r="L23" s="21" t="s">
        <v>127</v>
      </c>
      <c r="M23" s="23">
        <v>720</v>
      </c>
      <c r="N23" s="24">
        <v>510</v>
      </c>
      <c r="O23" s="24">
        <f t="shared" si="0"/>
        <v>367200</v>
      </c>
      <c r="P23" s="25" t="s">
        <v>138</v>
      </c>
      <c r="Q23" s="26" t="s">
        <v>145</v>
      </c>
      <c r="R23" s="25" t="s">
        <v>147</v>
      </c>
      <c r="S23" s="25" t="s">
        <v>152</v>
      </c>
    </row>
    <row r="24" spans="1:19" s="4" customFormat="1" ht="90" customHeight="1" x14ac:dyDescent="0.25">
      <c r="A24" s="21"/>
      <c r="B24" s="21" t="s">
        <v>25</v>
      </c>
      <c r="C24" s="21" t="s">
        <v>40</v>
      </c>
      <c r="D24" s="21" t="s">
        <v>51</v>
      </c>
      <c r="E24" s="21" t="s">
        <v>61</v>
      </c>
      <c r="F24" s="21" t="s">
        <v>77</v>
      </c>
      <c r="G24" s="22" t="s">
        <v>89</v>
      </c>
      <c r="H24" s="21" t="s">
        <v>103</v>
      </c>
      <c r="I24" s="21" t="s">
        <v>108</v>
      </c>
      <c r="J24" s="21" t="s">
        <v>112</v>
      </c>
      <c r="K24" s="21" t="s">
        <v>120</v>
      </c>
      <c r="L24" s="21" t="s">
        <v>128</v>
      </c>
      <c r="M24" s="23">
        <v>566</v>
      </c>
      <c r="N24" s="24">
        <v>510</v>
      </c>
      <c r="O24" s="24">
        <f t="shared" si="0"/>
        <v>288660</v>
      </c>
      <c r="P24" s="25" t="s">
        <v>138</v>
      </c>
      <c r="Q24" s="26" t="s">
        <v>145</v>
      </c>
      <c r="R24" s="25" t="s">
        <v>147</v>
      </c>
      <c r="S24" s="25" t="s">
        <v>152</v>
      </c>
    </row>
    <row r="25" spans="1:19" s="4" customFormat="1" ht="90" customHeight="1" x14ac:dyDescent="0.25">
      <c r="A25" s="21"/>
      <c r="B25" s="21" t="s">
        <v>26</v>
      </c>
      <c r="C25" s="21" t="s">
        <v>40</v>
      </c>
      <c r="D25" s="21" t="s">
        <v>51</v>
      </c>
      <c r="E25" s="21" t="s">
        <v>61</v>
      </c>
      <c r="F25" s="21" t="s">
        <v>77</v>
      </c>
      <c r="G25" s="22" t="s">
        <v>89</v>
      </c>
      <c r="H25" s="21" t="s">
        <v>103</v>
      </c>
      <c r="I25" s="21" t="s">
        <v>108</v>
      </c>
      <c r="J25" s="21" t="s">
        <v>112</v>
      </c>
      <c r="K25" s="21" t="s">
        <v>120</v>
      </c>
      <c r="L25" s="21" t="s">
        <v>130</v>
      </c>
      <c r="M25" s="23">
        <v>314</v>
      </c>
      <c r="N25" s="24">
        <v>510</v>
      </c>
      <c r="O25" s="24">
        <f t="shared" si="0"/>
        <v>160140</v>
      </c>
      <c r="P25" s="25" t="s">
        <v>138</v>
      </c>
      <c r="Q25" s="26" t="s">
        <v>145</v>
      </c>
      <c r="R25" s="25" t="s">
        <v>147</v>
      </c>
      <c r="S25" s="25" t="s">
        <v>152</v>
      </c>
    </row>
    <row r="26" spans="1:19" s="4" customFormat="1" ht="90" customHeight="1" x14ac:dyDescent="0.25">
      <c r="A26" s="21"/>
      <c r="B26" s="21" t="s">
        <v>27</v>
      </c>
      <c r="C26" s="21" t="s">
        <v>40</v>
      </c>
      <c r="D26" s="21" t="s">
        <v>51</v>
      </c>
      <c r="E26" s="21" t="s">
        <v>62</v>
      </c>
      <c r="F26" s="21" t="s">
        <v>78</v>
      </c>
      <c r="G26" s="22" t="s">
        <v>90</v>
      </c>
      <c r="H26" s="21" t="s">
        <v>90</v>
      </c>
      <c r="I26" s="21" t="s">
        <v>110</v>
      </c>
      <c r="J26" s="21" t="s">
        <v>112</v>
      </c>
      <c r="K26" s="21" t="s">
        <v>120</v>
      </c>
      <c r="L26" s="21" t="s">
        <v>127</v>
      </c>
      <c r="M26" s="23">
        <v>368</v>
      </c>
      <c r="N26" s="24">
        <v>540</v>
      </c>
      <c r="O26" s="24">
        <f t="shared" si="0"/>
        <v>198720</v>
      </c>
      <c r="P26" s="25" t="s">
        <v>138</v>
      </c>
      <c r="Q26" s="26" t="s">
        <v>145</v>
      </c>
      <c r="R26" s="25" t="s">
        <v>147</v>
      </c>
      <c r="S26" s="25" t="s">
        <v>152</v>
      </c>
    </row>
    <row r="27" spans="1:19" s="4" customFormat="1" ht="90" customHeight="1" x14ac:dyDescent="0.25">
      <c r="A27" s="21"/>
      <c r="B27" s="21" t="s">
        <v>28</v>
      </c>
      <c r="C27" s="21" t="s">
        <v>40</v>
      </c>
      <c r="D27" s="21" t="s">
        <v>51</v>
      </c>
      <c r="E27" s="21" t="s">
        <v>62</v>
      </c>
      <c r="F27" s="21" t="s">
        <v>78</v>
      </c>
      <c r="G27" s="22" t="s">
        <v>90</v>
      </c>
      <c r="H27" s="21" t="s">
        <v>90</v>
      </c>
      <c r="I27" s="21" t="s">
        <v>110</v>
      </c>
      <c r="J27" s="21" t="s">
        <v>112</v>
      </c>
      <c r="K27" s="21" t="s">
        <v>120</v>
      </c>
      <c r="L27" s="21" t="s">
        <v>128</v>
      </c>
      <c r="M27" s="23">
        <v>337</v>
      </c>
      <c r="N27" s="24">
        <v>540</v>
      </c>
      <c r="O27" s="24">
        <f t="shared" si="0"/>
        <v>181980</v>
      </c>
      <c r="P27" s="25" t="s">
        <v>138</v>
      </c>
      <c r="Q27" s="26" t="s">
        <v>145</v>
      </c>
      <c r="R27" s="25" t="s">
        <v>147</v>
      </c>
      <c r="S27" s="25" t="s">
        <v>152</v>
      </c>
    </row>
    <row r="28" spans="1:19" s="4" customFormat="1" ht="90" customHeight="1" x14ac:dyDescent="0.25">
      <c r="A28" s="21"/>
      <c r="B28" s="21" t="s">
        <v>29</v>
      </c>
      <c r="C28" s="21" t="s">
        <v>40</v>
      </c>
      <c r="D28" s="21" t="s">
        <v>51</v>
      </c>
      <c r="E28" s="21" t="s">
        <v>62</v>
      </c>
      <c r="F28" s="21" t="s">
        <v>78</v>
      </c>
      <c r="G28" s="22" t="s">
        <v>90</v>
      </c>
      <c r="H28" s="21" t="s">
        <v>90</v>
      </c>
      <c r="I28" s="21" t="s">
        <v>110</v>
      </c>
      <c r="J28" s="21" t="s">
        <v>112</v>
      </c>
      <c r="K28" s="21" t="s">
        <v>120</v>
      </c>
      <c r="L28" s="21" t="s">
        <v>130</v>
      </c>
      <c r="M28" s="23">
        <v>48</v>
      </c>
      <c r="N28" s="24">
        <v>540</v>
      </c>
      <c r="O28" s="24">
        <f t="shared" si="0"/>
        <v>25920</v>
      </c>
      <c r="P28" s="25" t="s">
        <v>138</v>
      </c>
      <c r="Q28" s="26" t="s">
        <v>145</v>
      </c>
      <c r="R28" s="25" t="s">
        <v>147</v>
      </c>
      <c r="S28" s="25" t="s">
        <v>152</v>
      </c>
    </row>
    <row r="29" spans="1:19" s="4" customFormat="1" ht="90" customHeight="1" x14ac:dyDescent="0.25">
      <c r="A29" s="21"/>
      <c r="B29" s="21" t="s">
        <v>30</v>
      </c>
      <c r="C29" s="21" t="s">
        <v>40</v>
      </c>
      <c r="D29" s="21" t="s">
        <v>52</v>
      </c>
      <c r="E29" s="21" t="s">
        <v>63</v>
      </c>
      <c r="F29" s="21" t="s">
        <v>75</v>
      </c>
      <c r="G29" s="22" t="s">
        <v>89</v>
      </c>
      <c r="H29" s="21" t="s">
        <v>104</v>
      </c>
      <c r="I29" s="21" t="s">
        <v>108</v>
      </c>
      <c r="J29" s="21" t="s">
        <v>112</v>
      </c>
      <c r="K29" s="21" t="s">
        <v>120</v>
      </c>
      <c r="L29" s="21" t="s">
        <v>127</v>
      </c>
      <c r="M29" s="23">
        <v>107</v>
      </c>
      <c r="N29" s="24">
        <v>558</v>
      </c>
      <c r="O29" s="24">
        <f t="shared" si="0"/>
        <v>59706</v>
      </c>
      <c r="P29" s="25" t="s">
        <v>138</v>
      </c>
      <c r="Q29" s="26" t="s">
        <v>145</v>
      </c>
      <c r="R29" s="25" t="s">
        <v>147</v>
      </c>
      <c r="S29" s="25" t="s">
        <v>152</v>
      </c>
    </row>
    <row r="30" spans="1:19" s="4" customFormat="1" ht="90" customHeight="1" x14ac:dyDescent="0.25">
      <c r="A30" s="21"/>
      <c r="B30" s="21" t="s">
        <v>31</v>
      </c>
      <c r="C30" s="21" t="s">
        <v>40</v>
      </c>
      <c r="D30" s="21" t="s">
        <v>52</v>
      </c>
      <c r="E30" s="21" t="s">
        <v>63</v>
      </c>
      <c r="F30" s="21" t="s">
        <v>75</v>
      </c>
      <c r="G30" s="22" t="s">
        <v>89</v>
      </c>
      <c r="H30" s="21" t="s">
        <v>104</v>
      </c>
      <c r="I30" s="21" t="s">
        <v>108</v>
      </c>
      <c r="J30" s="21" t="s">
        <v>112</v>
      </c>
      <c r="K30" s="21" t="s">
        <v>120</v>
      </c>
      <c r="L30" s="21" t="s">
        <v>128</v>
      </c>
      <c r="M30" s="23">
        <v>33</v>
      </c>
      <c r="N30" s="24">
        <v>558</v>
      </c>
      <c r="O30" s="24">
        <f t="shared" si="0"/>
        <v>18414</v>
      </c>
      <c r="P30" s="25" t="s">
        <v>138</v>
      </c>
      <c r="Q30" s="26" t="s">
        <v>145</v>
      </c>
      <c r="R30" s="25" t="s">
        <v>147</v>
      </c>
      <c r="S30" s="25" t="s">
        <v>152</v>
      </c>
    </row>
    <row r="31" spans="1:19" s="4" customFormat="1" ht="90" customHeight="1" x14ac:dyDescent="0.25">
      <c r="A31" s="21"/>
      <c r="B31" s="21" t="s">
        <v>32</v>
      </c>
      <c r="C31" s="21" t="s">
        <v>40</v>
      </c>
      <c r="D31" s="21" t="s">
        <v>53</v>
      </c>
      <c r="E31" s="21" t="s">
        <v>64</v>
      </c>
      <c r="F31" s="21" t="s">
        <v>79</v>
      </c>
      <c r="G31" s="22" t="s">
        <v>91</v>
      </c>
      <c r="H31" s="21" t="s">
        <v>105</v>
      </c>
      <c r="I31" s="21" t="s">
        <v>109</v>
      </c>
      <c r="J31" s="21" t="s">
        <v>112</v>
      </c>
      <c r="K31" s="21" t="s">
        <v>119</v>
      </c>
      <c r="L31" s="21" t="s">
        <v>129</v>
      </c>
      <c r="M31" s="23">
        <v>10</v>
      </c>
      <c r="N31" s="24">
        <v>870</v>
      </c>
      <c r="O31" s="24">
        <f t="shared" si="0"/>
        <v>8700</v>
      </c>
      <c r="P31" s="25" t="s">
        <v>138</v>
      </c>
      <c r="Q31" s="26" t="s">
        <v>145</v>
      </c>
      <c r="R31" s="25" t="s">
        <v>147</v>
      </c>
      <c r="S31" s="25" t="s">
        <v>153</v>
      </c>
    </row>
    <row r="32" spans="1:19" s="4" customFormat="1" ht="90" customHeight="1" x14ac:dyDescent="0.25">
      <c r="A32" s="21"/>
      <c r="B32" s="21" t="s">
        <v>33</v>
      </c>
      <c r="C32" s="21" t="s">
        <v>40</v>
      </c>
      <c r="D32" s="21" t="s">
        <v>54</v>
      </c>
      <c r="E32" s="21" t="s">
        <v>65</v>
      </c>
      <c r="F32" s="21" t="s">
        <v>68</v>
      </c>
      <c r="G32" s="22" t="s">
        <v>89</v>
      </c>
      <c r="H32" s="21" t="s">
        <v>106</v>
      </c>
      <c r="I32" s="21" t="s">
        <v>108</v>
      </c>
      <c r="J32" s="21" t="s">
        <v>112</v>
      </c>
      <c r="K32" s="21" t="s">
        <v>120</v>
      </c>
      <c r="L32" s="21" t="s">
        <v>131</v>
      </c>
      <c r="M32" s="23">
        <v>218</v>
      </c>
      <c r="N32" s="24">
        <v>594</v>
      </c>
      <c r="O32" s="24">
        <f t="shared" si="0"/>
        <v>129492</v>
      </c>
      <c r="P32" s="25" t="s">
        <v>138</v>
      </c>
      <c r="Q32" s="26" t="s">
        <v>145</v>
      </c>
      <c r="R32" s="25" t="s">
        <v>147</v>
      </c>
      <c r="S32" s="25" t="s">
        <v>152</v>
      </c>
    </row>
    <row r="33" spans="1:19" s="4" customFormat="1" ht="90" customHeight="1" x14ac:dyDescent="0.25">
      <c r="A33" s="21"/>
      <c r="B33" s="21" t="s">
        <v>34</v>
      </c>
      <c r="C33" s="21" t="s">
        <v>40</v>
      </c>
      <c r="D33" s="21" t="s">
        <v>54</v>
      </c>
      <c r="E33" s="21" t="s">
        <v>65</v>
      </c>
      <c r="F33" s="21" t="s">
        <v>68</v>
      </c>
      <c r="G33" s="22" t="s">
        <v>89</v>
      </c>
      <c r="H33" s="21" t="s">
        <v>106</v>
      </c>
      <c r="I33" s="21" t="s">
        <v>108</v>
      </c>
      <c r="J33" s="21" t="s">
        <v>112</v>
      </c>
      <c r="K33" s="21" t="s">
        <v>120</v>
      </c>
      <c r="L33" s="21" t="s">
        <v>132</v>
      </c>
      <c r="M33" s="23">
        <v>156</v>
      </c>
      <c r="N33" s="24">
        <v>594</v>
      </c>
      <c r="O33" s="24">
        <f t="shared" si="0"/>
        <v>92664</v>
      </c>
      <c r="P33" s="25" t="s">
        <v>138</v>
      </c>
      <c r="Q33" s="26" t="s">
        <v>145</v>
      </c>
      <c r="R33" s="25" t="s">
        <v>147</v>
      </c>
      <c r="S33" s="25" t="s">
        <v>152</v>
      </c>
    </row>
    <row r="34" spans="1:19" s="4" customFormat="1" ht="90" customHeight="1" x14ac:dyDescent="0.25">
      <c r="A34" s="21"/>
      <c r="B34" s="21" t="s">
        <v>35</v>
      </c>
      <c r="C34" s="21" t="s">
        <v>40</v>
      </c>
      <c r="D34" s="21" t="s">
        <v>54</v>
      </c>
      <c r="E34" s="21" t="s">
        <v>66</v>
      </c>
      <c r="F34" s="21" t="s">
        <v>80</v>
      </c>
      <c r="G34" s="22" t="s">
        <v>89</v>
      </c>
      <c r="H34" s="21" t="s">
        <v>106</v>
      </c>
      <c r="I34" s="21" t="s">
        <v>108</v>
      </c>
      <c r="J34" s="21" t="s">
        <v>112</v>
      </c>
      <c r="K34" s="21" t="s">
        <v>120</v>
      </c>
      <c r="L34" s="21" t="s">
        <v>131</v>
      </c>
      <c r="M34" s="23">
        <v>115</v>
      </c>
      <c r="N34" s="24">
        <v>594</v>
      </c>
      <c r="O34" s="24">
        <f t="shared" si="0"/>
        <v>68310</v>
      </c>
      <c r="P34" s="25" t="s">
        <v>138</v>
      </c>
      <c r="Q34" s="26" t="s">
        <v>145</v>
      </c>
      <c r="R34" s="25" t="s">
        <v>147</v>
      </c>
      <c r="S34" s="25" t="s">
        <v>152</v>
      </c>
    </row>
    <row r="35" spans="1:19" s="4" customFormat="1" ht="90" customHeight="1" x14ac:dyDescent="0.25">
      <c r="A35" s="21"/>
      <c r="B35" s="21" t="s">
        <v>36</v>
      </c>
      <c r="C35" s="21" t="s">
        <v>40</v>
      </c>
      <c r="D35" s="21" t="s">
        <v>54</v>
      </c>
      <c r="E35" s="21" t="s">
        <v>66</v>
      </c>
      <c r="F35" s="21" t="s">
        <v>80</v>
      </c>
      <c r="G35" s="22" t="s">
        <v>89</v>
      </c>
      <c r="H35" s="21" t="s">
        <v>106</v>
      </c>
      <c r="I35" s="21" t="s">
        <v>108</v>
      </c>
      <c r="J35" s="21" t="s">
        <v>112</v>
      </c>
      <c r="K35" s="21" t="s">
        <v>120</v>
      </c>
      <c r="L35" s="21" t="s">
        <v>132</v>
      </c>
      <c r="M35" s="23">
        <v>4</v>
      </c>
      <c r="N35" s="24">
        <v>594</v>
      </c>
      <c r="O35" s="24">
        <f t="shared" si="0"/>
        <v>2376</v>
      </c>
      <c r="P35" s="25" t="s">
        <v>138</v>
      </c>
      <c r="Q35" s="26" t="s">
        <v>145</v>
      </c>
      <c r="R35" s="25" t="s">
        <v>147</v>
      </c>
      <c r="S35" s="25" t="s">
        <v>152</v>
      </c>
    </row>
    <row r="36" spans="1:19" s="4" customFormat="1" ht="90" customHeight="1" x14ac:dyDescent="0.25">
      <c r="A36" s="21"/>
      <c r="B36" s="21" t="s">
        <v>37</v>
      </c>
      <c r="C36" s="21" t="s">
        <v>40</v>
      </c>
      <c r="D36" s="21" t="s">
        <v>55</v>
      </c>
      <c r="E36" s="21" t="s">
        <v>67</v>
      </c>
      <c r="F36" s="21" t="s">
        <v>69</v>
      </c>
      <c r="G36" s="22" t="s">
        <v>92</v>
      </c>
      <c r="H36" s="21" t="s">
        <v>107</v>
      </c>
      <c r="I36" s="21" t="s">
        <v>109</v>
      </c>
      <c r="J36" s="21" t="s">
        <v>112</v>
      </c>
      <c r="K36" s="21" t="s">
        <v>121</v>
      </c>
      <c r="L36" s="21" t="s">
        <v>133</v>
      </c>
      <c r="M36" s="23">
        <v>16</v>
      </c>
      <c r="N36" s="24">
        <v>1188</v>
      </c>
      <c r="O36" s="24">
        <f t="shared" si="0"/>
        <v>19008</v>
      </c>
      <c r="P36" s="25" t="s">
        <v>137</v>
      </c>
      <c r="Q36" s="26" t="s">
        <v>143</v>
      </c>
      <c r="R36" s="25" t="s">
        <v>146</v>
      </c>
      <c r="S36" s="25" t="s">
        <v>154</v>
      </c>
    </row>
    <row r="37" spans="1:19" s="4" customFormat="1" ht="90" customHeight="1" x14ac:dyDescent="0.25">
      <c r="A37" s="21"/>
      <c r="B37" s="21" t="s">
        <v>38</v>
      </c>
      <c r="C37" s="21" t="s">
        <v>40</v>
      </c>
      <c r="D37" s="21" t="s">
        <v>55</v>
      </c>
      <c r="E37" s="21" t="s">
        <v>67</v>
      </c>
      <c r="F37" s="21" t="s">
        <v>69</v>
      </c>
      <c r="G37" s="22" t="s">
        <v>92</v>
      </c>
      <c r="H37" s="21" t="s">
        <v>107</v>
      </c>
      <c r="I37" s="21" t="s">
        <v>109</v>
      </c>
      <c r="J37" s="21" t="s">
        <v>112</v>
      </c>
      <c r="K37" s="21" t="s">
        <v>121</v>
      </c>
      <c r="L37" s="21" t="s">
        <v>134</v>
      </c>
      <c r="M37" s="23">
        <v>18</v>
      </c>
      <c r="N37" s="24">
        <v>1188</v>
      </c>
      <c r="O37" s="24">
        <f t="shared" si="0"/>
        <v>21384</v>
      </c>
      <c r="P37" s="25" t="s">
        <v>137</v>
      </c>
      <c r="Q37" s="26" t="s">
        <v>143</v>
      </c>
      <c r="R37" s="25" t="s">
        <v>146</v>
      </c>
      <c r="S37" s="25" t="s">
        <v>154</v>
      </c>
    </row>
    <row r="38" spans="1:19" s="4" customFormat="1" ht="90" customHeight="1" x14ac:dyDescent="0.25">
      <c r="A38" s="21"/>
      <c r="B38" s="21" t="s">
        <v>39</v>
      </c>
      <c r="C38" s="21" t="s">
        <v>40</v>
      </c>
      <c r="D38" s="21" t="s">
        <v>55</v>
      </c>
      <c r="E38" s="21" t="s">
        <v>67</v>
      </c>
      <c r="F38" s="21" t="s">
        <v>69</v>
      </c>
      <c r="G38" s="22" t="s">
        <v>92</v>
      </c>
      <c r="H38" s="21" t="s">
        <v>107</v>
      </c>
      <c r="I38" s="21" t="s">
        <v>109</v>
      </c>
      <c r="J38" s="21" t="s">
        <v>112</v>
      </c>
      <c r="K38" s="21" t="s">
        <v>121</v>
      </c>
      <c r="L38" s="21" t="s">
        <v>135</v>
      </c>
      <c r="M38" s="23">
        <v>13</v>
      </c>
      <c r="N38" s="24">
        <v>1188</v>
      </c>
      <c r="O38" s="24">
        <f t="shared" si="0"/>
        <v>15444</v>
      </c>
      <c r="P38" s="25" t="s">
        <v>137</v>
      </c>
      <c r="Q38" s="26" t="s">
        <v>143</v>
      </c>
      <c r="R38" s="25" t="s">
        <v>146</v>
      </c>
      <c r="S38" s="25" t="s">
        <v>154</v>
      </c>
    </row>
    <row r="39" spans="1:19" x14ac:dyDescent="0.25">
      <c r="A39" s="8"/>
      <c r="B39" s="8"/>
      <c r="C39" s="8"/>
      <c r="D39" s="8"/>
      <c r="E39" s="8"/>
      <c r="F39" s="8"/>
      <c r="G39" s="19"/>
      <c r="H39" s="8"/>
      <c r="I39" s="8"/>
      <c r="J39" s="8"/>
      <c r="K39" s="8"/>
      <c r="L39" s="8"/>
      <c r="M39" s="10">
        <f>SUM(M3:M38)</f>
        <v>3405</v>
      </c>
      <c r="N39" s="12"/>
      <c r="O39" s="13">
        <f>SUM(O3:O38)</f>
        <v>2107502</v>
      </c>
      <c r="P39" s="9"/>
      <c r="Q39" s="16"/>
    </row>
  </sheetData>
  <autoFilter ref="A2:S39"/>
  <pageMargins left="0.25" right="0.25" top="0.75" bottom="0.75" header="0.3" footer="0.3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cp:lastPrinted>2025-04-11T07:36:53Z</cp:lastPrinted>
  <dcterms:created xsi:type="dcterms:W3CDTF">2016-01-26T17:18:08Z</dcterms:created>
  <dcterms:modified xsi:type="dcterms:W3CDTF">2025-04-21T11:11:50Z</dcterms:modified>
</cp:coreProperties>
</file>